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old_PC\Dokumenty\My Webs\Excel\"/>
    </mc:Choice>
  </mc:AlternateContent>
  <xr:revisionPtr revIDLastSave="0" documentId="13_ncr:1_{BE8096A9-929A-410E-82E9-8CAD01C7264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C34" i="1" l="1"/>
  <c r="E74" i="1"/>
  <c r="D74" i="1"/>
  <c r="E34" i="1"/>
  <c r="D34" i="1"/>
  <c r="F74" i="1"/>
  <c r="F75" i="1" s="1"/>
  <c r="C74" i="1"/>
  <c r="D79" i="1" l="1"/>
  <c r="E79" i="1"/>
  <c r="F76" i="1"/>
  <c r="C75" i="1"/>
  <c r="C79" i="1" s="1"/>
  <c r="C76" i="1" l="1"/>
  <c r="F79" i="1"/>
</calcChain>
</file>

<file path=xl/sharedStrings.xml><?xml version="1.0" encoding="utf-8"?>
<sst xmlns="http://schemas.openxmlformats.org/spreadsheetml/2006/main" count="88" uniqueCount="83">
  <si>
    <t>Výdajová část</t>
  </si>
  <si>
    <t>kap. 1014 - deratizace</t>
  </si>
  <si>
    <t>kap. 1031 - obecní les</t>
  </si>
  <si>
    <t>kap. 2212 - místní komunikace</t>
  </si>
  <si>
    <t>kap. 2221 - dopravní obslužnost</t>
  </si>
  <si>
    <t>kap. 2310 - vodovod</t>
  </si>
  <si>
    <t>kap. 2321 - ČOV, kanalizace</t>
  </si>
  <si>
    <t>kap. 3113 - škola</t>
  </si>
  <si>
    <t>kap. 3314 - knihovna</t>
  </si>
  <si>
    <t>kap. 3319 - kultura</t>
  </si>
  <si>
    <t>kap. 3399 - ostatní záležitosti kultury</t>
  </si>
  <si>
    <t>kap. 3326 - památky(pomník padlých,kostel)</t>
  </si>
  <si>
    <t>kap. 3412 - sportovní zařízení v majetku obce</t>
  </si>
  <si>
    <t>kap. 3419 - ostatní tělovýchovná činnost</t>
  </si>
  <si>
    <t>kap. 3612 - bytové hospodářství</t>
  </si>
  <si>
    <t>kap. 3631 - veřejné osvětlení</t>
  </si>
  <si>
    <t>kap. 3632 - pohřebnictví</t>
  </si>
  <si>
    <t xml:space="preserve">kap. 3722 - svoz popela </t>
  </si>
  <si>
    <t>kap. 3723 - ostatní odpad</t>
  </si>
  <si>
    <t>kap. 3745 - péče o zeleň</t>
  </si>
  <si>
    <t>kap. 5512 - požární ochrana</t>
  </si>
  <si>
    <t>kap. 6112 - zastupitelstvo obce</t>
  </si>
  <si>
    <t>kap. 6171 - místní správa</t>
  </si>
  <si>
    <t>kap. 6409 - ostatní činnosti</t>
  </si>
  <si>
    <t>celkem výdaje</t>
  </si>
  <si>
    <t>rozp.skladba</t>
  </si>
  <si>
    <t>Příjmová část</t>
  </si>
  <si>
    <t xml:space="preserve">daň z příjmů fyzických osob ze závislé činnosti </t>
  </si>
  <si>
    <t>daň z příjmů právnických osob</t>
  </si>
  <si>
    <t>daň z přidané hodnoty</t>
  </si>
  <si>
    <t>daň z nemovitosti</t>
  </si>
  <si>
    <t>poplatky za uložení odpadů - nová skládka</t>
  </si>
  <si>
    <t>poplatek ze psů</t>
  </si>
  <si>
    <t>správní poplatky</t>
  </si>
  <si>
    <t>dotace na výkon státní správy</t>
  </si>
  <si>
    <t>příjmy z prodeje dřeva</t>
  </si>
  <si>
    <t>pronájem kurtů</t>
  </si>
  <si>
    <t>příjmy z pronájmů pozemků (Agro)</t>
  </si>
  <si>
    <t>příjmy z pronájmu bytů a nebytových</t>
  </si>
  <si>
    <t>příjmy z pohřebnictví</t>
  </si>
  <si>
    <t>přijaté nekapitálové příspěvky (EKO-KOM)</t>
  </si>
  <si>
    <t>příjmy ze služeb (doprava, hlášení)</t>
  </si>
  <si>
    <t>příjmy z prodeje pozemků</t>
  </si>
  <si>
    <t>příjmy z úroků</t>
  </si>
  <si>
    <t>příjmy z podílů na zisku a dividend (spořitelna)</t>
  </si>
  <si>
    <t>celkem příjem</t>
  </si>
  <si>
    <t>zapojení přebytku z minulého roku</t>
  </si>
  <si>
    <t>odvod odpisů - ZŠ</t>
  </si>
  <si>
    <t xml:space="preserve">stočné </t>
  </si>
  <si>
    <t>kap.3635 - pořízení územního plánu</t>
  </si>
  <si>
    <t>příjmy úhrad za dobývání nerostů</t>
  </si>
  <si>
    <t>daň z hazardních her</t>
  </si>
  <si>
    <t>ÚP - UZ 13101</t>
  </si>
  <si>
    <t>příjy z prodaného zboží</t>
  </si>
  <si>
    <t>financování - splátka úvěru</t>
  </si>
  <si>
    <t>kap. 3639 - úřad práce - výdaje</t>
  </si>
  <si>
    <t>daň  z příjmů fyzic.osob ze samos. výdělečné čin.</t>
  </si>
  <si>
    <t>kap.2219 - údržba chodníků</t>
  </si>
  <si>
    <t>kap. 6402 - vypořádání dotace na volby</t>
  </si>
  <si>
    <t xml:space="preserve">kap. 6399 - platby daní a poplatků </t>
  </si>
  <si>
    <t>daň z příjmů prvnických osob za obce</t>
  </si>
  <si>
    <t>dotace na volby</t>
  </si>
  <si>
    <t>neinvestiční přijaté transfery od krajů</t>
  </si>
  <si>
    <t>ostatní příjmy z vlastní činnosti</t>
  </si>
  <si>
    <t>příjmy z prodeje ostatního majetku</t>
  </si>
  <si>
    <t>poplatky za odnětí pozemků plnění funkcí lesa</t>
  </si>
  <si>
    <t>rekap.zapojení přebytku z min. roku po odečtu úvěru</t>
  </si>
  <si>
    <t>daň z příjmů fyzických osob z kap. výnosů</t>
  </si>
  <si>
    <t>Rozpočet obce Rozstání na rok 2020 - NÁVRH</t>
  </si>
  <si>
    <t>rozpočet v roce 2019</t>
  </si>
  <si>
    <t>upravený rozpočet 2019</t>
  </si>
  <si>
    <t>předpoklad do roku 2019</t>
  </si>
  <si>
    <t>rozpočet 2020</t>
  </si>
  <si>
    <t>kap. 6117 - volby do Evropského parlamentu</t>
  </si>
  <si>
    <t>kap.5213 -krizová řízení</t>
  </si>
  <si>
    <t>sankční platby přijaté od státu</t>
  </si>
  <si>
    <t>přijaté neinvestiční dary</t>
  </si>
  <si>
    <t>ostatní nedaňové příjmy (Eldaco+čp.70)</t>
  </si>
  <si>
    <t>poplatek z pobytu (Camping + ostatní)</t>
  </si>
  <si>
    <t>Sńato 15.12.2019</t>
  </si>
  <si>
    <t>investiční dotace</t>
  </si>
  <si>
    <t>Vyvěšeno: 24.11.2019</t>
  </si>
  <si>
    <t>Na internetové desce vyvěšeno: 24.11.2019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</si>
</sst>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left"/>
    </xf>
    <xf numFmtId="164" fontId="0" fillId="0" borderId="1" xfId="0" applyNumberFormat="1" applyBorder="1"/>
    <xf numFmtId="0" fontId="4" fillId="0" borderId="1" xfId="0" applyFont="1" applyBorder="1"/>
    <xf numFmtId="0" fontId="6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1" xfId="0" applyFill="1" applyBorder="1"/>
    <xf numFmtId="165" fontId="0" fillId="0" borderId="0" xfId="0" applyNumberFormat="1"/>
    <xf numFmtId="0" fontId="8" fillId="0" borderId="1" xfId="0" applyFont="1" applyBorder="1"/>
    <xf numFmtId="167" fontId="7" fillId="0" borderId="1" xfId="0" applyNumberFormat="1" applyFont="1" applyBorder="1"/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/>
    <xf numFmtId="164" fontId="7" fillId="0" borderId="2" xfId="0" applyNumberFormat="1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66" fontId="4" fillId="0" borderId="1" xfId="0" applyNumberFormat="1" applyFont="1" applyBorder="1"/>
    <xf numFmtId="166" fontId="7" fillId="0" borderId="1" xfId="0" applyNumberFormat="1" applyFont="1" applyBorder="1"/>
    <xf numFmtId="164" fontId="2" fillId="0" borderId="1" xfId="0" applyNumberFormat="1" applyFont="1" applyBorder="1"/>
    <xf numFmtId="0" fontId="12" fillId="0" borderId="1" xfId="0" applyFont="1" applyBorder="1" applyAlignment="1">
      <alignment horizontal="center"/>
    </xf>
    <xf numFmtId="166" fontId="7" fillId="0" borderId="2" xfId="0" applyNumberFormat="1" applyFont="1" applyBorder="1"/>
    <xf numFmtId="164" fontId="0" fillId="0" borderId="1" xfId="0" applyNumberFormat="1" applyFill="1" applyBorder="1"/>
    <xf numFmtId="164" fontId="9" fillId="0" borderId="1" xfId="0" applyNumberFormat="1" applyFont="1" applyBorder="1"/>
    <xf numFmtId="166" fontId="9" fillId="0" borderId="1" xfId="0" applyNumberFormat="1" applyFont="1" applyBorder="1"/>
    <xf numFmtId="0" fontId="7" fillId="0" borderId="1" xfId="0" applyFont="1" applyBorder="1"/>
    <xf numFmtId="166" fontId="7" fillId="0" borderId="1" xfId="0" applyNumberFormat="1" applyFont="1" applyFill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85"/>
  <sheetViews>
    <sheetView tabSelected="1" topLeftCell="A25" workbookViewId="0">
      <selection activeCell="B86" sqref="B86"/>
    </sheetView>
  </sheetViews>
  <sheetFormatPr defaultRowHeight="15" x14ac:dyDescent="0.25"/>
  <cols>
    <col min="1" max="1" width="10" bestFit="1" customWidth="1"/>
    <col min="2" max="2" width="44.7109375" bestFit="1" customWidth="1"/>
    <col min="3" max="3" width="19.85546875" bestFit="1" customWidth="1"/>
    <col min="4" max="4" width="21.140625" bestFit="1" customWidth="1"/>
    <col min="5" max="5" width="18.28515625" bestFit="1" customWidth="1"/>
    <col min="6" max="6" width="15.140625" bestFit="1" customWidth="1"/>
  </cols>
  <sheetData>
    <row r="2" spans="1:6" ht="18" x14ac:dyDescent="0.25">
      <c r="B2" s="28" t="s">
        <v>68</v>
      </c>
      <c r="C2" s="29"/>
      <c r="D2" s="30"/>
      <c r="E2" s="30"/>
      <c r="F2" s="30"/>
    </row>
    <row r="3" spans="1:6" ht="15.75" x14ac:dyDescent="0.25">
      <c r="B3" s="1" t="s">
        <v>0</v>
      </c>
      <c r="C3" s="13" t="s">
        <v>69</v>
      </c>
      <c r="D3" s="13" t="s">
        <v>70</v>
      </c>
      <c r="E3" s="16" t="s">
        <v>71</v>
      </c>
      <c r="F3" s="21" t="s">
        <v>72</v>
      </c>
    </row>
    <row r="4" spans="1:6" x14ac:dyDescent="0.25">
      <c r="A4" s="2"/>
      <c r="B4" s="3" t="s">
        <v>1</v>
      </c>
      <c r="C4" s="15">
        <v>11000</v>
      </c>
      <c r="D4" s="4">
        <v>13000</v>
      </c>
      <c r="E4" s="4">
        <v>13000</v>
      </c>
      <c r="F4" s="14">
        <v>13000</v>
      </c>
    </row>
    <row r="5" spans="1:6" x14ac:dyDescent="0.25">
      <c r="A5" s="2"/>
      <c r="B5" s="5" t="s">
        <v>2</v>
      </c>
      <c r="C5" s="15">
        <v>143000</v>
      </c>
      <c r="D5" s="4">
        <v>186000</v>
      </c>
      <c r="E5" s="4">
        <v>167000</v>
      </c>
      <c r="F5" s="14">
        <v>243000</v>
      </c>
    </row>
    <row r="6" spans="1:6" x14ac:dyDescent="0.25">
      <c r="A6" s="2"/>
      <c r="B6" s="5" t="s">
        <v>3</v>
      </c>
      <c r="C6" s="15">
        <v>130000</v>
      </c>
      <c r="D6" s="4">
        <v>131000</v>
      </c>
      <c r="E6" s="4">
        <v>80000</v>
      </c>
      <c r="F6" s="14">
        <v>546000</v>
      </c>
    </row>
    <row r="7" spans="1:6" x14ac:dyDescent="0.25">
      <c r="A7" s="2"/>
      <c r="B7" s="5" t="s">
        <v>57</v>
      </c>
      <c r="C7" s="15">
        <v>5000</v>
      </c>
      <c r="D7" s="4">
        <v>5000</v>
      </c>
      <c r="E7" s="4">
        <v>0</v>
      </c>
      <c r="F7" s="14">
        <v>75000</v>
      </c>
    </row>
    <row r="8" spans="1:6" x14ac:dyDescent="0.25">
      <c r="A8" s="2"/>
      <c r="B8" s="5" t="s">
        <v>4</v>
      </c>
      <c r="C8" s="15">
        <v>44000</v>
      </c>
      <c r="D8" s="4">
        <v>44000</v>
      </c>
      <c r="E8" s="4">
        <v>44000</v>
      </c>
      <c r="F8" s="14">
        <v>92000</v>
      </c>
    </row>
    <row r="9" spans="1:6" x14ac:dyDescent="0.25">
      <c r="A9" s="2"/>
      <c r="B9" s="5" t="s">
        <v>5</v>
      </c>
      <c r="C9" s="15">
        <v>22000</v>
      </c>
      <c r="D9" s="4">
        <v>22000</v>
      </c>
      <c r="E9" s="4">
        <v>10000</v>
      </c>
      <c r="F9" s="14">
        <v>22000</v>
      </c>
    </row>
    <row r="10" spans="1:6" x14ac:dyDescent="0.25">
      <c r="A10" s="2"/>
      <c r="B10" s="5" t="s">
        <v>6</v>
      </c>
      <c r="C10" s="15">
        <v>1189000</v>
      </c>
      <c r="D10" s="4">
        <v>1357900</v>
      </c>
      <c r="E10" s="4">
        <v>950000</v>
      </c>
      <c r="F10" s="14">
        <v>1470000</v>
      </c>
    </row>
    <row r="11" spans="1:6" x14ac:dyDescent="0.25">
      <c r="A11" s="2"/>
      <c r="B11" s="5" t="s">
        <v>7</v>
      </c>
      <c r="C11" s="15">
        <v>1301000</v>
      </c>
      <c r="D11" s="4">
        <v>1327000</v>
      </c>
      <c r="E11" s="4">
        <v>1327000</v>
      </c>
      <c r="F11" s="14">
        <v>1298000</v>
      </c>
    </row>
    <row r="12" spans="1:6" x14ac:dyDescent="0.25">
      <c r="A12" s="2"/>
      <c r="B12" s="5" t="s">
        <v>8</v>
      </c>
      <c r="C12" s="15">
        <v>20800</v>
      </c>
      <c r="D12" s="4">
        <v>20800</v>
      </c>
      <c r="E12" s="4">
        <v>20800</v>
      </c>
      <c r="F12" s="14">
        <v>19400</v>
      </c>
    </row>
    <row r="13" spans="1:6" x14ac:dyDescent="0.25">
      <c r="A13" s="2"/>
      <c r="B13" s="5" t="s">
        <v>9</v>
      </c>
      <c r="C13" s="15">
        <v>50000</v>
      </c>
      <c r="D13" s="4">
        <v>53200</v>
      </c>
      <c r="E13" s="4">
        <v>53200</v>
      </c>
      <c r="F13" s="14">
        <v>55000</v>
      </c>
    </row>
    <row r="14" spans="1:6" x14ac:dyDescent="0.25">
      <c r="A14" s="2"/>
      <c r="B14" s="5" t="s">
        <v>10</v>
      </c>
      <c r="C14" s="15">
        <v>15000</v>
      </c>
      <c r="D14" s="4">
        <v>15000</v>
      </c>
      <c r="E14" s="4">
        <v>11000</v>
      </c>
      <c r="F14" s="14">
        <v>15000</v>
      </c>
    </row>
    <row r="15" spans="1:6" x14ac:dyDescent="0.25">
      <c r="A15" s="2"/>
      <c r="B15" s="5" t="s">
        <v>11</v>
      </c>
      <c r="C15" s="15">
        <v>52000</v>
      </c>
      <c r="D15" s="4">
        <v>52000</v>
      </c>
      <c r="E15" s="4">
        <v>36000</v>
      </c>
      <c r="F15" s="14">
        <v>4000</v>
      </c>
    </row>
    <row r="16" spans="1:6" x14ac:dyDescent="0.25">
      <c r="A16" s="2"/>
      <c r="B16" s="5" t="s">
        <v>12</v>
      </c>
      <c r="C16" s="15">
        <v>15000</v>
      </c>
      <c r="D16" s="4">
        <v>15000</v>
      </c>
      <c r="E16" s="4">
        <v>7000</v>
      </c>
      <c r="F16" s="14">
        <v>13000</v>
      </c>
    </row>
    <row r="17" spans="1:6" x14ac:dyDescent="0.25">
      <c r="A17" s="2"/>
      <c r="B17" s="5" t="s">
        <v>13</v>
      </c>
      <c r="C17" s="15">
        <v>40000</v>
      </c>
      <c r="D17" s="4">
        <v>40000</v>
      </c>
      <c r="E17" s="4">
        <v>40000</v>
      </c>
      <c r="F17" s="14">
        <v>40000</v>
      </c>
    </row>
    <row r="18" spans="1:6" x14ac:dyDescent="0.25">
      <c r="A18" s="2"/>
      <c r="B18" s="5" t="s">
        <v>14</v>
      </c>
      <c r="C18" s="15">
        <v>4000</v>
      </c>
      <c r="D18" s="4">
        <v>4000</v>
      </c>
      <c r="E18" s="4">
        <v>0</v>
      </c>
      <c r="F18" s="14">
        <v>5000</v>
      </c>
    </row>
    <row r="19" spans="1:6" x14ac:dyDescent="0.25">
      <c r="A19" s="2"/>
      <c r="B19" s="5" t="s">
        <v>15</v>
      </c>
      <c r="C19" s="15">
        <v>220500</v>
      </c>
      <c r="D19" s="4">
        <v>329500</v>
      </c>
      <c r="E19" s="4">
        <v>320000</v>
      </c>
      <c r="F19" s="14">
        <v>223000</v>
      </c>
    </row>
    <row r="20" spans="1:6" x14ac:dyDescent="0.25">
      <c r="A20" s="2"/>
      <c r="B20" s="5" t="s">
        <v>16</v>
      </c>
      <c r="C20" s="15">
        <v>192000</v>
      </c>
      <c r="D20" s="4">
        <v>309000</v>
      </c>
      <c r="E20" s="4">
        <v>309000</v>
      </c>
      <c r="F20" s="14">
        <v>166000</v>
      </c>
    </row>
    <row r="21" spans="1:6" x14ac:dyDescent="0.25">
      <c r="A21" s="2"/>
      <c r="B21" s="5" t="s">
        <v>49</v>
      </c>
      <c r="C21" s="15">
        <v>50000</v>
      </c>
      <c r="D21" s="4">
        <v>50000</v>
      </c>
      <c r="E21" s="4">
        <v>0</v>
      </c>
      <c r="F21" s="14">
        <v>50000</v>
      </c>
    </row>
    <row r="22" spans="1:6" x14ac:dyDescent="0.25">
      <c r="A22" s="2"/>
      <c r="B22" s="5" t="s">
        <v>55</v>
      </c>
      <c r="C22" s="15">
        <v>47800</v>
      </c>
      <c r="D22" s="4">
        <v>47800</v>
      </c>
      <c r="E22" s="4">
        <v>47800</v>
      </c>
      <c r="F22" s="14">
        <v>0</v>
      </c>
    </row>
    <row r="23" spans="1:6" x14ac:dyDescent="0.25">
      <c r="A23" s="2"/>
      <c r="B23" s="5" t="s">
        <v>17</v>
      </c>
      <c r="C23" s="15">
        <v>370000</v>
      </c>
      <c r="D23" s="4">
        <v>371400</v>
      </c>
      <c r="E23" s="4">
        <v>380000</v>
      </c>
      <c r="F23" s="14">
        <v>401000</v>
      </c>
    </row>
    <row r="24" spans="1:6" x14ac:dyDescent="0.25">
      <c r="A24" s="2"/>
      <c r="B24" s="5" t="s">
        <v>18</v>
      </c>
      <c r="C24" s="15">
        <v>120000</v>
      </c>
      <c r="D24" s="4">
        <v>120000</v>
      </c>
      <c r="E24" s="4">
        <v>135000</v>
      </c>
      <c r="F24" s="14">
        <v>120000</v>
      </c>
    </row>
    <row r="25" spans="1:6" x14ac:dyDescent="0.25">
      <c r="A25" s="2"/>
      <c r="B25" s="5" t="s">
        <v>19</v>
      </c>
      <c r="C25" s="15">
        <v>305000</v>
      </c>
      <c r="D25" s="4">
        <v>330000</v>
      </c>
      <c r="E25" s="4">
        <v>340000</v>
      </c>
      <c r="F25" s="14">
        <v>80000</v>
      </c>
    </row>
    <row r="26" spans="1:6" x14ac:dyDescent="0.25">
      <c r="A26" s="2"/>
      <c r="B26" s="5" t="s">
        <v>74</v>
      </c>
      <c r="C26" s="15">
        <v>0</v>
      </c>
      <c r="D26" s="4">
        <v>5000</v>
      </c>
      <c r="E26" s="4">
        <v>0</v>
      </c>
      <c r="F26" s="14">
        <v>5000</v>
      </c>
    </row>
    <row r="27" spans="1:6" x14ac:dyDescent="0.25">
      <c r="A27" s="2"/>
      <c r="B27" s="5" t="s">
        <v>20</v>
      </c>
      <c r="C27" s="15">
        <v>107200</v>
      </c>
      <c r="D27" s="4">
        <v>262500</v>
      </c>
      <c r="E27" s="4">
        <v>220000</v>
      </c>
      <c r="F27" s="14">
        <v>114000</v>
      </c>
    </row>
    <row r="28" spans="1:6" x14ac:dyDescent="0.25">
      <c r="A28" s="2"/>
      <c r="B28" s="5" t="s">
        <v>21</v>
      </c>
      <c r="C28" s="15">
        <v>1133000</v>
      </c>
      <c r="D28" s="4">
        <v>1148000</v>
      </c>
      <c r="E28" s="4">
        <v>1150000</v>
      </c>
      <c r="F28" s="14">
        <v>1055000</v>
      </c>
    </row>
    <row r="29" spans="1:6" x14ac:dyDescent="0.25">
      <c r="A29" s="2"/>
      <c r="B29" s="5" t="s">
        <v>73</v>
      </c>
      <c r="C29" s="15">
        <v>0</v>
      </c>
      <c r="D29" s="4">
        <v>34300</v>
      </c>
      <c r="E29" s="4">
        <v>33500</v>
      </c>
      <c r="F29" s="14">
        <v>0</v>
      </c>
    </row>
    <row r="30" spans="1:6" x14ac:dyDescent="0.25">
      <c r="A30" s="2"/>
      <c r="B30" s="5" t="s">
        <v>22</v>
      </c>
      <c r="C30" s="15">
        <v>1847500</v>
      </c>
      <c r="D30" s="4">
        <v>2234900</v>
      </c>
      <c r="E30" s="4">
        <v>2400000</v>
      </c>
      <c r="F30" s="14">
        <v>2728000</v>
      </c>
    </row>
    <row r="31" spans="1:6" x14ac:dyDescent="0.25">
      <c r="A31" s="2"/>
      <c r="B31" s="5" t="s">
        <v>59</v>
      </c>
      <c r="C31" s="15">
        <v>0</v>
      </c>
      <c r="D31" s="4">
        <v>191000</v>
      </c>
      <c r="E31" s="4">
        <v>191000</v>
      </c>
      <c r="F31" s="14"/>
    </row>
    <row r="32" spans="1:6" x14ac:dyDescent="0.25">
      <c r="A32" s="2"/>
      <c r="B32" s="5" t="s">
        <v>58</v>
      </c>
      <c r="C32" s="15">
        <v>40000</v>
      </c>
      <c r="D32" s="4">
        <v>65700</v>
      </c>
      <c r="E32" s="4">
        <v>65700</v>
      </c>
      <c r="F32" s="14">
        <v>24518</v>
      </c>
    </row>
    <row r="33" spans="1:6" x14ac:dyDescent="0.25">
      <c r="A33" s="2"/>
      <c r="B33" s="5" t="s">
        <v>23</v>
      </c>
      <c r="C33" s="15">
        <v>11000</v>
      </c>
      <c r="D33" s="4">
        <v>18000</v>
      </c>
      <c r="E33" s="4">
        <v>18000</v>
      </c>
      <c r="F33" s="14">
        <v>11000</v>
      </c>
    </row>
    <row r="34" spans="1:6" x14ac:dyDescent="0.25">
      <c r="A34" s="2"/>
      <c r="B34" s="5" t="s">
        <v>24</v>
      </c>
      <c r="C34" s="12">
        <f>SUM(C4:C33)</f>
        <v>7485800</v>
      </c>
      <c r="D34" s="14">
        <f>SUM(D4:D33)</f>
        <v>8803000</v>
      </c>
      <c r="E34" s="14">
        <f>SUM(E4:E33)</f>
        <v>8369000</v>
      </c>
      <c r="F34" s="15">
        <f>SUM(F4:F33)</f>
        <v>8887918</v>
      </c>
    </row>
    <row r="35" spans="1:6" ht="20.25" x14ac:dyDescent="0.3">
      <c r="B35" s="31" t="s">
        <v>68</v>
      </c>
      <c r="C35" s="32"/>
      <c r="D35" s="33"/>
      <c r="E35" s="33"/>
      <c r="F35" s="33"/>
    </row>
    <row r="36" spans="1:6" ht="15.75" x14ac:dyDescent="0.25">
      <c r="A36" s="6" t="s">
        <v>25</v>
      </c>
      <c r="B36" s="1" t="s">
        <v>26</v>
      </c>
      <c r="C36" s="13" t="s">
        <v>69</v>
      </c>
      <c r="D36" s="13" t="s">
        <v>70</v>
      </c>
      <c r="E36" s="16" t="s">
        <v>71</v>
      </c>
      <c r="F36" s="17" t="s">
        <v>72</v>
      </c>
    </row>
    <row r="37" spans="1:6" x14ac:dyDescent="0.25">
      <c r="A37" s="7">
        <v>1111</v>
      </c>
      <c r="B37" s="7" t="s">
        <v>27</v>
      </c>
      <c r="C37" s="18">
        <v>1900000</v>
      </c>
      <c r="D37" s="4">
        <v>1960000</v>
      </c>
      <c r="E37" s="4">
        <v>2000000</v>
      </c>
      <c r="F37" s="18">
        <v>2000000</v>
      </c>
    </row>
    <row r="38" spans="1:6" x14ac:dyDescent="0.25">
      <c r="A38" s="7">
        <v>1112</v>
      </c>
      <c r="B38" s="7" t="s">
        <v>56</v>
      </c>
      <c r="C38" s="19">
        <v>40000</v>
      </c>
      <c r="D38" s="4">
        <v>46000</v>
      </c>
      <c r="E38" s="4">
        <v>47000</v>
      </c>
      <c r="F38" s="19">
        <v>45000</v>
      </c>
    </row>
    <row r="39" spans="1:6" x14ac:dyDescent="0.25">
      <c r="A39" s="7">
        <v>1113</v>
      </c>
      <c r="B39" s="7" t="s">
        <v>67</v>
      </c>
      <c r="C39" s="19">
        <v>163000</v>
      </c>
      <c r="D39" s="4">
        <v>193000</v>
      </c>
      <c r="E39" s="4">
        <v>193000</v>
      </c>
      <c r="F39" s="19">
        <v>190000</v>
      </c>
    </row>
    <row r="40" spans="1:6" x14ac:dyDescent="0.25">
      <c r="A40" s="7">
        <v>1121</v>
      </c>
      <c r="B40" s="7" t="s">
        <v>28</v>
      </c>
      <c r="C40" s="19">
        <v>1600000</v>
      </c>
      <c r="D40" s="4">
        <v>1670000</v>
      </c>
      <c r="E40" s="4">
        <v>1700000</v>
      </c>
      <c r="F40" s="19">
        <v>1700000</v>
      </c>
    </row>
    <row r="41" spans="1:6" x14ac:dyDescent="0.25">
      <c r="A41" s="7">
        <v>1122</v>
      </c>
      <c r="B41" s="7" t="s">
        <v>60</v>
      </c>
      <c r="C41" s="19">
        <v>0</v>
      </c>
      <c r="D41" s="4">
        <v>191000</v>
      </c>
      <c r="E41" s="4">
        <v>191000</v>
      </c>
      <c r="F41" s="19">
        <v>0</v>
      </c>
    </row>
    <row r="42" spans="1:6" x14ac:dyDescent="0.25">
      <c r="A42" s="7">
        <v>1211</v>
      </c>
      <c r="B42" s="7" t="s">
        <v>29</v>
      </c>
      <c r="C42" s="19">
        <v>3600000</v>
      </c>
      <c r="D42" s="4">
        <v>3650000</v>
      </c>
      <c r="E42" s="4">
        <v>3800000</v>
      </c>
      <c r="F42" s="19">
        <v>3700000</v>
      </c>
    </row>
    <row r="43" spans="1:6" x14ac:dyDescent="0.25">
      <c r="A43" s="7">
        <v>1511</v>
      </c>
      <c r="B43" s="7" t="s">
        <v>30</v>
      </c>
      <c r="C43" s="19">
        <v>506000</v>
      </c>
      <c r="D43" s="4">
        <v>506000</v>
      </c>
      <c r="E43" s="4">
        <v>506000</v>
      </c>
      <c r="F43" s="19">
        <v>506000</v>
      </c>
    </row>
    <row r="44" spans="1:6" x14ac:dyDescent="0.25">
      <c r="A44" s="7">
        <v>1333</v>
      </c>
      <c r="B44" s="8" t="s">
        <v>31</v>
      </c>
      <c r="C44" s="19">
        <v>12000</v>
      </c>
      <c r="D44" s="4">
        <v>24500</v>
      </c>
      <c r="E44" s="4">
        <v>26000</v>
      </c>
      <c r="F44" s="19">
        <v>20000</v>
      </c>
    </row>
    <row r="45" spans="1:6" x14ac:dyDescent="0.25">
      <c r="A45" s="7">
        <v>1335</v>
      </c>
      <c r="B45" s="8" t="s">
        <v>65</v>
      </c>
      <c r="C45" s="19">
        <v>0</v>
      </c>
      <c r="D45" s="4">
        <v>3400</v>
      </c>
      <c r="E45" s="4">
        <v>3400</v>
      </c>
      <c r="F45" s="19">
        <v>0</v>
      </c>
    </row>
    <row r="46" spans="1:6" x14ac:dyDescent="0.25">
      <c r="A46" s="7">
        <v>1341</v>
      </c>
      <c r="B46" s="7" t="s">
        <v>32</v>
      </c>
      <c r="C46" s="19">
        <v>6000</v>
      </c>
      <c r="D46" s="4">
        <v>6000</v>
      </c>
      <c r="E46" s="4">
        <v>5000</v>
      </c>
      <c r="F46" s="19">
        <v>6000</v>
      </c>
    </row>
    <row r="47" spans="1:6" x14ac:dyDescent="0.25">
      <c r="A47" s="7">
        <v>1345</v>
      </c>
      <c r="B47" s="7" t="s">
        <v>78</v>
      </c>
      <c r="C47" s="19">
        <v>22000</v>
      </c>
      <c r="D47" s="4">
        <v>22000</v>
      </c>
      <c r="E47" s="4">
        <v>23000</v>
      </c>
      <c r="F47" s="19">
        <v>35000</v>
      </c>
    </row>
    <row r="48" spans="1:6" x14ac:dyDescent="0.25">
      <c r="A48" s="7">
        <v>1356</v>
      </c>
      <c r="B48" s="7" t="s">
        <v>50</v>
      </c>
      <c r="C48" s="19">
        <v>55000</v>
      </c>
      <c r="D48" s="4">
        <v>55000</v>
      </c>
      <c r="E48" s="4">
        <v>16000</v>
      </c>
      <c r="F48" s="19">
        <v>20000</v>
      </c>
    </row>
    <row r="49" spans="1:6" x14ac:dyDescent="0.25">
      <c r="A49" s="7">
        <v>1361</v>
      </c>
      <c r="B49" s="7" t="s">
        <v>33</v>
      </c>
      <c r="C49" s="19">
        <v>10000</v>
      </c>
      <c r="D49" s="4">
        <v>10000</v>
      </c>
      <c r="E49" s="4">
        <v>9000</v>
      </c>
      <c r="F49" s="19">
        <v>10000</v>
      </c>
    </row>
    <row r="50" spans="1:6" x14ac:dyDescent="0.25">
      <c r="A50" s="7">
        <v>1381</v>
      </c>
      <c r="B50" s="7" t="s">
        <v>51</v>
      </c>
      <c r="C50" s="19">
        <v>30000</v>
      </c>
      <c r="D50" s="4">
        <v>45000</v>
      </c>
      <c r="E50" s="4">
        <v>43000</v>
      </c>
      <c r="F50" s="19">
        <v>35000</v>
      </c>
    </row>
    <row r="51" spans="1:6" x14ac:dyDescent="0.25">
      <c r="A51" s="7">
        <v>4111</v>
      </c>
      <c r="B51" s="7" t="s">
        <v>61</v>
      </c>
      <c r="C51" s="19">
        <v>0</v>
      </c>
      <c r="D51" s="4">
        <v>58000</v>
      </c>
      <c r="E51" s="4">
        <v>58000</v>
      </c>
      <c r="F51" s="19">
        <v>0</v>
      </c>
    </row>
    <row r="52" spans="1:6" x14ac:dyDescent="0.25">
      <c r="A52" s="7">
        <v>4112</v>
      </c>
      <c r="B52" s="7" t="s">
        <v>34</v>
      </c>
      <c r="C52" s="19">
        <v>126000</v>
      </c>
      <c r="D52" s="4">
        <v>133900</v>
      </c>
      <c r="E52" s="4">
        <v>133900</v>
      </c>
      <c r="F52" s="19">
        <v>140000</v>
      </c>
    </row>
    <row r="53" spans="1:6" x14ac:dyDescent="0.25">
      <c r="A53" s="7">
        <v>4116</v>
      </c>
      <c r="B53" s="7" t="s">
        <v>52</v>
      </c>
      <c r="C53" s="19">
        <v>47800</v>
      </c>
      <c r="D53" s="4">
        <v>47800</v>
      </c>
      <c r="E53" s="4">
        <v>41400</v>
      </c>
      <c r="F53" s="19">
        <v>0</v>
      </c>
    </row>
    <row r="54" spans="1:6" x14ac:dyDescent="0.25">
      <c r="A54" s="7">
        <v>4122</v>
      </c>
      <c r="B54" s="7" t="s">
        <v>62</v>
      </c>
      <c r="C54" s="19">
        <v>0</v>
      </c>
      <c r="D54" s="4">
        <v>49000</v>
      </c>
      <c r="E54" s="4">
        <v>49000</v>
      </c>
      <c r="F54" s="19">
        <v>0</v>
      </c>
    </row>
    <row r="55" spans="1:6" x14ac:dyDescent="0.25">
      <c r="A55" s="7">
        <v>4222</v>
      </c>
      <c r="B55" s="7" t="s">
        <v>80</v>
      </c>
      <c r="C55" s="19">
        <v>0</v>
      </c>
      <c r="D55" s="4">
        <v>44000</v>
      </c>
      <c r="E55" s="4">
        <v>44000</v>
      </c>
      <c r="F55" s="19">
        <v>0</v>
      </c>
    </row>
    <row r="56" spans="1:6" x14ac:dyDescent="0.25">
      <c r="A56" s="7">
        <v>31132122</v>
      </c>
      <c r="B56" s="7" t="s">
        <v>47</v>
      </c>
      <c r="C56" s="22">
        <v>340000</v>
      </c>
      <c r="D56" s="4">
        <v>490000</v>
      </c>
      <c r="E56" s="4">
        <v>490000</v>
      </c>
      <c r="F56" s="22">
        <v>340000</v>
      </c>
    </row>
    <row r="57" spans="1:6" x14ac:dyDescent="0.25">
      <c r="A57" s="7">
        <v>10312111</v>
      </c>
      <c r="B57" s="7" t="s">
        <v>35</v>
      </c>
      <c r="C57" s="22">
        <v>120000</v>
      </c>
      <c r="D57" s="4">
        <v>140000</v>
      </c>
      <c r="E57" s="4">
        <v>257000</v>
      </c>
      <c r="F57" s="22">
        <v>120000</v>
      </c>
    </row>
    <row r="58" spans="1:6" x14ac:dyDescent="0.25">
      <c r="A58" s="7">
        <v>23212111</v>
      </c>
      <c r="B58" s="7" t="s">
        <v>48</v>
      </c>
      <c r="C58" s="22">
        <v>645000</v>
      </c>
      <c r="D58" s="4">
        <v>663000</v>
      </c>
      <c r="E58" s="4">
        <v>670000</v>
      </c>
      <c r="F58" s="22">
        <v>670000</v>
      </c>
    </row>
    <row r="59" spans="1:6" x14ac:dyDescent="0.25">
      <c r="A59" s="7">
        <v>34122111</v>
      </c>
      <c r="B59" s="7" t="s">
        <v>36</v>
      </c>
      <c r="C59" s="22">
        <v>4000</v>
      </c>
      <c r="D59" s="4">
        <v>4200</v>
      </c>
      <c r="E59" s="4">
        <v>4200</v>
      </c>
      <c r="F59" s="22">
        <v>4500</v>
      </c>
    </row>
    <row r="60" spans="1:6" x14ac:dyDescent="0.25">
      <c r="A60" s="7">
        <v>36122131</v>
      </c>
      <c r="B60" s="7" t="s">
        <v>37</v>
      </c>
      <c r="C60" s="22">
        <v>37000</v>
      </c>
      <c r="D60" s="4">
        <v>37000</v>
      </c>
      <c r="E60" s="4">
        <v>38000</v>
      </c>
      <c r="F60" s="22">
        <v>38000</v>
      </c>
    </row>
    <row r="61" spans="1:6" x14ac:dyDescent="0.25">
      <c r="A61" s="7">
        <v>36122132</v>
      </c>
      <c r="B61" s="9" t="s">
        <v>38</v>
      </c>
      <c r="C61" s="27">
        <v>66000</v>
      </c>
      <c r="D61" s="23">
        <v>71200</v>
      </c>
      <c r="E61" s="4">
        <v>71200</v>
      </c>
      <c r="F61" s="27">
        <v>75000</v>
      </c>
    </row>
    <row r="62" spans="1:6" x14ac:dyDescent="0.25">
      <c r="A62" s="7">
        <v>36322111</v>
      </c>
      <c r="B62" s="7" t="s">
        <v>39</v>
      </c>
      <c r="C62" s="22">
        <v>10000</v>
      </c>
      <c r="D62" s="4">
        <v>27000</v>
      </c>
      <c r="E62" s="4">
        <v>28000</v>
      </c>
      <c r="F62" s="22">
        <v>15000</v>
      </c>
    </row>
    <row r="63" spans="1:6" x14ac:dyDescent="0.25">
      <c r="A63" s="7">
        <v>37252324</v>
      </c>
      <c r="B63" s="7" t="s">
        <v>40</v>
      </c>
      <c r="C63" s="22">
        <v>50000</v>
      </c>
      <c r="D63" s="4">
        <v>53000</v>
      </c>
      <c r="E63" s="4">
        <v>53000</v>
      </c>
      <c r="F63" s="22">
        <v>53000</v>
      </c>
    </row>
    <row r="64" spans="1:6" x14ac:dyDescent="0.25">
      <c r="A64" s="7">
        <v>61712111</v>
      </c>
      <c r="B64" s="7" t="s">
        <v>41</v>
      </c>
      <c r="C64" s="22">
        <v>20000</v>
      </c>
      <c r="D64" s="4">
        <v>39000</v>
      </c>
      <c r="E64" s="4">
        <v>39000</v>
      </c>
      <c r="F64" s="22">
        <v>30000</v>
      </c>
    </row>
    <row r="65" spans="1:6" x14ac:dyDescent="0.25">
      <c r="A65" s="7">
        <v>61712112</v>
      </c>
      <c r="B65" s="7" t="s">
        <v>53</v>
      </c>
      <c r="C65" s="22">
        <v>4000</v>
      </c>
      <c r="D65" s="4">
        <v>6000</v>
      </c>
      <c r="E65" s="4">
        <v>6000</v>
      </c>
      <c r="F65" s="22">
        <v>4000</v>
      </c>
    </row>
    <row r="66" spans="1:6" x14ac:dyDescent="0.25">
      <c r="A66" s="7">
        <v>61712119</v>
      </c>
      <c r="B66" s="7" t="s">
        <v>63</v>
      </c>
      <c r="C66" s="22">
        <v>0</v>
      </c>
      <c r="D66" s="4">
        <v>2800</v>
      </c>
      <c r="E66" s="4">
        <v>2800</v>
      </c>
      <c r="F66" s="22">
        <v>0</v>
      </c>
    </row>
    <row r="67" spans="1:6" x14ac:dyDescent="0.25">
      <c r="A67" s="7">
        <v>61712211</v>
      </c>
      <c r="B67" s="7" t="s">
        <v>75</v>
      </c>
      <c r="C67" s="22">
        <v>0</v>
      </c>
      <c r="D67" s="4">
        <v>7500</v>
      </c>
      <c r="E67" s="4">
        <v>7500</v>
      </c>
      <c r="F67" s="22">
        <v>0</v>
      </c>
    </row>
    <row r="68" spans="1:6" x14ac:dyDescent="0.25">
      <c r="A68" s="7">
        <v>61712321</v>
      </c>
      <c r="B68" s="7" t="s">
        <v>76</v>
      </c>
      <c r="C68" s="22">
        <v>0</v>
      </c>
      <c r="D68" s="4">
        <v>2000</v>
      </c>
      <c r="E68" s="4">
        <v>2000</v>
      </c>
      <c r="F68" s="22"/>
    </row>
    <row r="69" spans="1:6" x14ac:dyDescent="0.25">
      <c r="A69" s="7">
        <v>61712329</v>
      </c>
      <c r="B69" s="7" t="s">
        <v>77</v>
      </c>
      <c r="C69" s="22">
        <v>150000</v>
      </c>
      <c r="D69" s="4">
        <v>478300</v>
      </c>
      <c r="E69" s="4">
        <v>478300</v>
      </c>
      <c r="F69" s="22">
        <v>150000</v>
      </c>
    </row>
    <row r="70" spans="1:6" x14ac:dyDescent="0.25">
      <c r="A70" s="7">
        <v>36393111</v>
      </c>
      <c r="B70" s="7" t="s">
        <v>42</v>
      </c>
      <c r="C70" s="22">
        <v>5000</v>
      </c>
      <c r="D70" s="4">
        <v>13200</v>
      </c>
      <c r="E70" s="4">
        <v>13200</v>
      </c>
      <c r="F70" s="22">
        <v>10000</v>
      </c>
    </row>
    <row r="71" spans="1:6" x14ac:dyDescent="0.25">
      <c r="A71" s="7">
        <v>61713113</v>
      </c>
      <c r="B71" s="7" t="s">
        <v>64</v>
      </c>
      <c r="C71" s="22">
        <v>0</v>
      </c>
      <c r="D71" s="4"/>
      <c r="E71" s="4"/>
      <c r="F71" s="22">
        <v>0</v>
      </c>
    </row>
    <row r="72" spans="1:6" x14ac:dyDescent="0.25">
      <c r="A72" s="7">
        <v>63102141</v>
      </c>
      <c r="B72" s="7" t="s">
        <v>43</v>
      </c>
      <c r="C72" s="22">
        <v>500</v>
      </c>
      <c r="D72" s="4">
        <v>500</v>
      </c>
      <c r="E72" s="4">
        <v>500</v>
      </c>
      <c r="F72" s="22">
        <v>500</v>
      </c>
    </row>
    <row r="73" spans="1:6" x14ac:dyDescent="0.25">
      <c r="A73" s="7">
        <v>63102142</v>
      </c>
      <c r="B73" s="7" t="s">
        <v>44</v>
      </c>
      <c r="C73" s="22">
        <v>46000</v>
      </c>
      <c r="D73" s="4">
        <v>46000</v>
      </c>
      <c r="E73" s="4">
        <v>0</v>
      </c>
      <c r="F73" s="22">
        <v>0</v>
      </c>
    </row>
    <row r="74" spans="1:6" ht="15.75" x14ac:dyDescent="0.25">
      <c r="A74" s="7"/>
      <c r="B74" s="9" t="s">
        <v>45</v>
      </c>
      <c r="C74" s="20">
        <f>SUM(C37:C73)</f>
        <v>9615300</v>
      </c>
      <c r="D74" s="20">
        <f>SUM(D37:D73)</f>
        <v>10795300</v>
      </c>
      <c r="E74" s="24">
        <f>SUM(E37:E73)</f>
        <v>11049400</v>
      </c>
      <c r="F74" s="25">
        <f>SUM(F37:F73)</f>
        <v>9917000</v>
      </c>
    </row>
    <row r="75" spans="1:6" x14ac:dyDescent="0.25">
      <c r="A75" s="7">
        <v>8115</v>
      </c>
      <c r="B75" s="9" t="s">
        <v>46</v>
      </c>
      <c r="C75" s="4">
        <f>C34-C74</f>
        <v>-2129500</v>
      </c>
      <c r="D75" s="4"/>
      <c r="E75" s="4"/>
      <c r="F75" s="19">
        <f>F34-F74</f>
        <v>-1029082</v>
      </c>
    </row>
    <row r="76" spans="1:6" x14ac:dyDescent="0.25">
      <c r="C76" s="14">
        <f>SUM(C74:C75)</f>
        <v>7485800</v>
      </c>
      <c r="D76" s="14"/>
      <c r="E76" s="4"/>
      <c r="F76" s="19">
        <f>SUM(F74:F75)</f>
        <v>8887918</v>
      </c>
    </row>
    <row r="77" spans="1:6" x14ac:dyDescent="0.25">
      <c r="A77" s="7">
        <v>8124</v>
      </c>
      <c r="B77" s="7" t="s">
        <v>54</v>
      </c>
      <c r="C77" s="4">
        <v>800000</v>
      </c>
      <c r="D77" s="4">
        <v>800000</v>
      </c>
      <c r="E77" s="4">
        <v>800000</v>
      </c>
      <c r="F77" s="14">
        <v>800000</v>
      </c>
    </row>
    <row r="78" spans="1:6" x14ac:dyDescent="0.25">
      <c r="A78" s="7"/>
      <c r="B78" s="7"/>
      <c r="C78" s="4"/>
      <c r="D78" s="4"/>
      <c r="E78" s="4"/>
      <c r="F78" s="26"/>
    </row>
    <row r="79" spans="1:6" x14ac:dyDescent="0.25">
      <c r="A79" s="7"/>
      <c r="B79" s="11" t="s">
        <v>66</v>
      </c>
      <c r="C79" s="4">
        <f>C75+C77</f>
        <v>-1329500</v>
      </c>
      <c r="D79" s="4">
        <f>D34-D74-D77</f>
        <v>-2792300</v>
      </c>
      <c r="E79" s="4">
        <f>E34-E74-E77</f>
        <v>-3480400</v>
      </c>
      <c r="F79" s="14">
        <f>F77+F75</f>
        <v>-229082</v>
      </c>
    </row>
    <row r="80" spans="1:6" x14ac:dyDescent="0.25">
      <c r="C80" s="10"/>
      <c r="D80" s="10"/>
    </row>
    <row r="81" spans="2:4" x14ac:dyDescent="0.25">
      <c r="C81" s="10"/>
      <c r="D81" s="10"/>
    </row>
    <row r="82" spans="2:4" x14ac:dyDescent="0.25">
      <c r="B82" t="s">
        <v>81</v>
      </c>
    </row>
    <row r="83" spans="2:4" x14ac:dyDescent="0.25">
      <c r="B83" t="s">
        <v>79</v>
      </c>
    </row>
    <row r="85" spans="2:4" x14ac:dyDescent="0.25">
      <c r="B85" t="s">
        <v>82</v>
      </c>
    </row>
  </sheetData>
  <mergeCells count="2">
    <mergeCell ref="B2:F2"/>
    <mergeCell ref="B35:F3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 systému Windows</cp:lastModifiedBy>
  <cp:lastPrinted>2019-11-24T18:42:54Z</cp:lastPrinted>
  <dcterms:created xsi:type="dcterms:W3CDTF">2016-02-08T09:42:23Z</dcterms:created>
  <dcterms:modified xsi:type="dcterms:W3CDTF">2019-11-24T18:43:24Z</dcterms:modified>
</cp:coreProperties>
</file>